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9440" windowHeight="12240" activeTab="1"/>
  </bookViews>
  <sheets>
    <sheet name="QuickBooks Export Tips" sheetId="4" r:id="rId1"/>
    <sheet name="Sheet1" sheetId="1" r:id="rId2"/>
    <sheet name="Sheet2" sheetId="2" state="hidden" r:id="rId3"/>
    <sheet name="Sheet3" sheetId="3" state="hidden" r:id="rId4"/>
  </sheets>
  <definedNames>
    <definedName name="_xlnm.Print_Titles" localSheetId="1">Sheet1!$A:$E,Sheet1!$1:$1</definedName>
  </definedNames>
  <calcPr calcId="125725"/>
</workbook>
</file>

<file path=xl/calcChain.xml><?xml version="1.0" encoding="utf-8"?>
<calcChain xmlns="http://schemas.openxmlformats.org/spreadsheetml/2006/main">
  <c r="AD43" i="1"/>
  <c r="AB44"/>
  <c r="Z44"/>
  <c r="X44"/>
  <c r="V44"/>
  <c r="T44"/>
  <c r="R44"/>
  <c r="P44"/>
  <c r="N44"/>
  <c r="L44"/>
  <c r="J44"/>
  <c r="H44"/>
  <c r="F44"/>
  <c r="AB41" l="1"/>
  <c r="Z41"/>
  <c r="X41"/>
  <c r="V41"/>
  <c r="T41"/>
  <c r="R41"/>
  <c r="P41"/>
  <c r="N41"/>
  <c r="L41"/>
  <c r="J41"/>
  <c r="H41"/>
  <c r="F41"/>
  <c r="AD20"/>
  <c r="AD17"/>
  <c r="AD36" l="1"/>
  <c r="AB39" l="1"/>
  <c r="Z39"/>
  <c r="X39"/>
  <c r="V39"/>
  <c r="T39"/>
  <c r="R39"/>
  <c r="P39"/>
  <c r="N39"/>
  <c r="L39"/>
  <c r="J39"/>
  <c r="H39"/>
  <c r="F39"/>
  <c r="AD38"/>
  <c r="AD37"/>
  <c r="AD35"/>
  <c r="AB33"/>
  <c r="Z33"/>
  <c r="X33"/>
  <c r="V33"/>
  <c r="T33"/>
  <c r="R33"/>
  <c r="P33"/>
  <c r="N33"/>
  <c r="L33"/>
  <c r="J33"/>
  <c r="H33"/>
  <c r="F33"/>
  <c r="AD32"/>
  <c r="AB30"/>
  <c r="Z30"/>
  <c r="X30"/>
  <c r="V30"/>
  <c r="T30"/>
  <c r="R30"/>
  <c r="P30"/>
  <c r="N30"/>
  <c r="L30"/>
  <c r="J30"/>
  <c r="H30"/>
  <c r="F30"/>
  <c r="AD29"/>
  <c r="AD28"/>
  <c r="AB26"/>
  <c r="Z26"/>
  <c r="X26"/>
  <c r="V26"/>
  <c r="T26"/>
  <c r="R26"/>
  <c r="P26"/>
  <c r="N26"/>
  <c r="L26"/>
  <c r="J26"/>
  <c r="H26"/>
  <c r="F26"/>
  <c r="AD25"/>
  <c r="AD24"/>
  <c r="AB22"/>
  <c r="Z22"/>
  <c r="X22"/>
  <c r="V22"/>
  <c r="T22"/>
  <c r="R22"/>
  <c r="P22"/>
  <c r="N22"/>
  <c r="L22"/>
  <c r="J22"/>
  <c r="H22"/>
  <c r="F22"/>
  <c r="AD21"/>
  <c r="AD19"/>
  <c r="AD18"/>
  <c r="AD16"/>
  <c r="AD15"/>
  <c r="AD14"/>
  <c r="AD13"/>
  <c r="AD12"/>
  <c r="AD11"/>
  <c r="AD10"/>
  <c r="AB6"/>
  <c r="AB7" s="1"/>
  <c r="Z6"/>
  <c r="Z7" s="1"/>
  <c r="X6"/>
  <c r="X7" s="1"/>
  <c r="V6"/>
  <c r="V7" s="1"/>
  <c r="T6"/>
  <c r="T7" s="1"/>
  <c r="R6"/>
  <c r="R7" s="1"/>
  <c r="P6"/>
  <c r="P7" s="1"/>
  <c r="N6"/>
  <c r="N7" s="1"/>
  <c r="L6"/>
  <c r="L7" s="1"/>
  <c r="J6"/>
  <c r="J7" s="1"/>
  <c r="H6"/>
  <c r="H7" s="1"/>
  <c r="F6"/>
  <c r="F7" s="1"/>
  <c r="AD5"/>
  <c r="AD4"/>
  <c r="AD3"/>
  <c r="AD30" l="1"/>
  <c r="AD39"/>
  <c r="AD41" s="1"/>
  <c r="AD33"/>
  <c r="AD26"/>
  <c r="AD22"/>
  <c r="AD7"/>
  <c r="AD6"/>
  <c r="AD44" l="1"/>
</calcChain>
</file>

<file path=xl/sharedStrings.xml><?xml version="1.0" encoding="utf-8"?>
<sst xmlns="http://schemas.openxmlformats.org/spreadsheetml/2006/main" count="77" uniqueCount="77">
  <si>
    <t>Income</t>
  </si>
  <si>
    <t>4010 · Quarterly Dues Assessment</t>
  </si>
  <si>
    <t>4030 · Interest</t>
  </si>
  <si>
    <t>4036 · Foreclosure Sale</t>
  </si>
  <si>
    <t>Total Income</t>
  </si>
  <si>
    <t>Gross Profit</t>
  </si>
  <si>
    <t>Expense</t>
  </si>
  <si>
    <t>5100 · Administrative Expenses</t>
  </si>
  <si>
    <t>5113 · Bank Service Charges</t>
  </si>
  <si>
    <t>5118 · Office Supplies</t>
  </si>
  <si>
    <t>5120 · Printing &amp; Reproduction</t>
  </si>
  <si>
    <t>5121 · Postage &amp; Delivery</t>
  </si>
  <si>
    <t>5130 · Rental / Storage</t>
  </si>
  <si>
    <t>5140 · Meetings</t>
  </si>
  <si>
    <t>5148 · Legal / Professional</t>
  </si>
  <si>
    <t>5150 · Management Fees</t>
  </si>
  <si>
    <t>5155 · Accounting / Audit Fees</t>
  </si>
  <si>
    <t>5170 · Bad Debt Expenses</t>
  </si>
  <si>
    <t>5180 · Admin - Misc. Expense</t>
  </si>
  <si>
    <t>Total 5100 · Administrative Expenses</t>
  </si>
  <si>
    <t>5200 · Insurance</t>
  </si>
  <si>
    <t>5210 · D &amp; O Liability Insurance</t>
  </si>
  <si>
    <t>5220 · Insurance - Property</t>
  </si>
  <si>
    <t>Total 5200 · Insurance</t>
  </si>
  <si>
    <t>5300 · Utilities</t>
  </si>
  <si>
    <t>5310 · Electric</t>
  </si>
  <si>
    <t>5340 · Water</t>
  </si>
  <si>
    <t>Total 5300 · Utilities</t>
  </si>
  <si>
    <t>5400 · Contract Services</t>
  </si>
  <si>
    <t>Total 5400 · Contract Services</t>
  </si>
  <si>
    <t>5500 · Repairs &amp; Maint.</t>
  </si>
  <si>
    <t>5510 · Common Areas</t>
  </si>
  <si>
    <t>5555 · Lighting</t>
  </si>
  <si>
    <t>5580 · Sprinkler System</t>
  </si>
  <si>
    <t>Total 5500 · Repairs &amp; Maint.</t>
  </si>
  <si>
    <t>Total Expense</t>
  </si>
  <si>
    <t>Net Income</t>
  </si>
  <si>
    <t>Instructions for Exporting QuickBooks data</t>
  </si>
  <si>
    <t>Where did my worksheet go?</t>
  </si>
  <si>
    <t>When you export data to a new workbook, your new worksheet containing exported data goes to Sheet 1. When you export to an existing workbook,</t>
  </si>
  <si>
    <t>the new worksheet is placed in front of the last active sheet where it will be named "SheetX" using the next available number in the series.</t>
  </si>
  <si>
    <t>How do I make sure this tips sheet isn't exported with the QuickBooks report in the final workbook?</t>
  </si>
  <si>
    <t>Before exporting, on the Export Report Basic tab, deselect the option to include the instruction worksheet.</t>
  </si>
  <si>
    <t>How can I customize and update my worksheet?</t>
  </si>
  <si>
    <t>You can set up Excel links between 2 or more worksheets.  (See Microsoft Excel Help for details about linking in Excel.) You can use this</t>
  </si>
  <si>
    <t>feature to setup links between a QuickBooks summary report and your customized sheet.</t>
  </si>
  <si>
    <t>&gt;&gt; Choose one sheet as your source worksheet into which you'll export QuickBooks data. Then create another worksheet where you can</t>
  </si>
  <si>
    <t>customize your data and link the data between that sheet and the source worksheet.</t>
  </si>
  <si>
    <t>&gt;&gt; Export your source data to an existing worksheet and overwrite the current data so that the new data is used by any Excel links and formulas.</t>
  </si>
  <si>
    <t>&gt;&gt; Create Excel links between a QuickBooks data worksheet and another worksheet in the workbook.</t>
  </si>
  <si>
    <t>Troubleshooting: Why don't my links work correctly after exporting data?</t>
  </si>
  <si>
    <t>Be aware that any difference in the structure of the current report from the report that you used when setting up links, can cause mismatch</t>
  </si>
  <si>
    <t>in the links between worksheets. If you are seeing wrong data in your customized worksheet, then you may have:</t>
  </si>
  <si>
    <t>&gt;&gt; Moved or deleted elements, or changed the structure of the report in some way?  For example:</t>
  </si>
  <si>
    <t>You might have moved or deleted items from item list which gets used in a report like Inventory Valuation report.</t>
  </si>
  <si>
    <t>You might have moved or deleted accounts from accounts list which gets used in a report like Profit and Loss standard report.</t>
  </si>
  <si>
    <t>&gt;&gt; You are using a report related to accounts and have account(s) with no activity associated and did not choose to display "All rows".</t>
  </si>
  <si>
    <t>TIP: Choose display All rows (available for most of the reports), Select Modify report-&gt;Display-&gt;Advanced-&gt;Display Rows-&gt;All rows</t>
  </si>
  <si>
    <t>&gt;&gt; Deleted exported data sheet which serves as data source.</t>
  </si>
  <si>
    <t>5149 · Website Costs</t>
  </si>
  <si>
    <t>5550 · Landscaping</t>
  </si>
  <si>
    <t>5410 · Lawn Maintenance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</si>
  <si>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</si>
  <si>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</si>
  <si>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</si>
  <si>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</si>
  <si>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</si>
  <si>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</si>
  <si>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</si>
  <si>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</si>
  <si>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</si>
  <si>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</si>
  <si>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</si>
  <si>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</si>
  <si>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  </t>
  </si>
  <si>
    <t>TOTAL 2017</t>
  </si>
  <si>
    <t>7010 · Reserves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</si>
</sst>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2" fillId="0" borderId="0" xfId="0" applyNumberFormat="1" applyFont="1"/>
    <xf numFmtId="164" fontId="3" fillId="0" borderId="0" xfId="0" applyNumberFormat="1" applyFont="1"/>
    <xf numFmtId="49" fontId="3" fillId="0" borderId="0" xfId="0" applyNumberFormat="1" applyFont="1"/>
    <xf numFmtId="164" fontId="3" fillId="0" borderId="0" xfId="0" applyNumberFormat="1" applyFont="1" applyBorder="1"/>
    <xf numFmtId="164" fontId="3" fillId="0" borderId="3" xfId="0" applyNumberFormat="1" applyFont="1" applyBorder="1"/>
    <xf numFmtId="164" fontId="3" fillId="0" borderId="2" xfId="0" applyNumberFormat="1" applyFont="1" applyBorder="1"/>
    <xf numFmtId="164" fontId="3" fillId="0" borderId="4" xfId="0" applyNumberFormat="1" applyFont="1" applyBorder="1"/>
    <xf numFmtId="164" fontId="2" fillId="0" borderId="5" xfId="0" applyNumberFormat="1" applyFont="1" applyBorder="1"/>
    <xf numFmtId="0" fontId="2" fillId="0" borderId="0" xfId="0" applyFont="1"/>
    <xf numFmtId="49" fontId="2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NumberFormat="1" applyFont="1"/>
    <xf numFmtId="0" fontId="0" fillId="0" borderId="0" xfId="0" applyNumberFormat="1"/>
    <xf numFmtId="0" fontId="1" fillId="0" borderId="0" xfId="0" applyFont="1"/>
    <xf numFmtId="0" fontId="4" fillId="0" borderId="0" xfId="0" applyFont="1"/>
    <xf numFmtId="49" fontId="3" fillId="0" borderId="0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9"/>
  <sheetViews>
    <sheetView workbookViewId="0"/>
  </sheetViews>
  <sheetFormatPr defaultRowHeight="15"/>
  <sheetData>
    <row r="1" spans="1:6">
      <c r="F1" s="16" t="s">
        <v>37</v>
      </c>
    </row>
    <row r="3" spans="1:6">
      <c r="A3" s="16" t="s">
        <v>38</v>
      </c>
    </row>
    <row r="4" spans="1:6">
      <c r="B4" t="s">
        <v>39</v>
      </c>
    </row>
    <row r="5" spans="1:6">
      <c r="B5" t="s">
        <v>40</v>
      </c>
    </row>
    <row r="8" spans="1:6">
      <c r="A8" s="16" t="s">
        <v>41</v>
      </c>
    </row>
    <row r="9" spans="1:6">
      <c r="B9" t="s">
        <v>42</v>
      </c>
    </row>
    <row r="12" spans="1:6">
      <c r="A12" s="16" t="s">
        <v>43</v>
      </c>
    </row>
    <row r="13" spans="1:6">
      <c r="B13" t="s">
        <v>44</v>
      </c>
    </row>
    <row r="14" spans="1:6">
      <c r="B14" t="s">
        <v>45</v>
      </c>
    </row>
    <row r="15" spans="1:6">
      <c r="C15" s="17" t="s">
        <v>46</v>
      </c>
    </row>
    <row r="16" spans="1:6">
      <c r="C16" s="17" t="s">
        <v>47</v>
      </c>
    </row>
    <row r="17" spans="1:4">
      <c r="C17" s="17" t="s">
        <v>48</v>
      </c>
    </row>
    <row r="18" spans="1:4">
      <c r="C18" s="17" t="s">
        <v>49</v>
      </c>
    </row>
    <row r="21" spans="1:4">
      <c r="A21" s="16" t="s">
        <v>50</v>
      </c>
    </row>
    <row r="22" spans="1:4">
      <c r="B22" t="s">
        <v>51</v>
      </c>
    </row>
    <row r="23" spans="1:4">
      <c r="B23" t="s">
        <v>52</v>
      </c>
    </row>
    <row r="24" spans="1:4">
      <c r="C24" s="17" t="s">
        <v>53</v>
      </c>
    </row>
    <row r="25" spans="1:4">
      <c r="D25" t="s">
        <v>54</v>
      </c>
    </row>
    <row r="26" spans="1:4">
      <c r="D26" t="s">
        <v>55</v>
      </c>
    </row>
    <row r="27" spans="1:4">
      <c r="C27" s="17" t="s">
        <v>56</v>
      </c>
    </row>
    <row r="28" spans="1:4">
      <c r="D28" t="s">
        <v>57</v>
      </c>
    </row>
    <row r="29" spans="1:4">
      <c r="C29" s="17" t="s">
        <v>58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D45"/>
  <sheetViews>
    <sheetView tabSelected="1" topLeftCell="A28" zoomScaleNormal="100" workbookViewId="0">
      <selection activeCell="B42" sqref="B42"/>
    </sheetView>
  </sheetViews>
  <sheetFormatPr defaultRowHeight="15"/>
  <cols>
    <col min="1" max="4" width="3" style="14" customWidth="1"/>
    <col min="5" max="5" width="28.28515625" style="14" customWidth="1"/>
    <col min="6" max="6" width="7.5703125" style="15" bestFit="1" customWidth="1"/>
    <col min="7" max="7" width="2.28515625" style="15" customWidth="1"/>
    <col min="8" max="8" width="7" style="15" bestFit="1" customWidth="1"/>
    <col min="9" max="9" width="2.28515625" style="15" customWidth="1"/>
    <col min="10" max="10" width="7.7109375" style="15" customWidth="1"/>
    <col min="11" max="11" width="2.28515625" style="15" customWidth="1"/>
    <col min="12" max="12" width="7.5703125" style="15" bestFit="1" customWidth="1"/>
    <col min="13" max="13" width="2.28515625" style="15" customWidth="1"/>
    <col min="14" max="14" width="7.7109375" style="15" customWidth="1"/>
    <col min="15" max="15" width="2.28515625" style="15" customWidth="1"/>
    <col min="16" max="16" width="7" style="15" bestFit="1" customWidth="1"/>
    <col min="17" max="17" width="2.28515625" style="15" customWidth="1"/>
    <col min="18" max="18" width="7.5703125" style="15" bestFit="1" customWidth="1"/>
    <col min="19" max="19" width="2.28515625" style="15" customWidth="1"/>
    <col min="20" max="20" width="7.5703125" style="15" bestFit="1" customWidth="1"/>
    <col min="21" max="21" width="2.28515625" style="15" customWidth="1"/>
    <col min="22" max="22" width="7" style="15" bestFit="1" customWidth="1"/>
    <col min="23" max="23" width="2.28515625" style="15" customWidth="1"/>
    <col min="24" max="24" width="7.5703125" style="15" bestFit="1" customWidth="1"/>
    <col min="25" max="25" width="2.28515625" style="15" customWidth="1"/>
    <col min="26" max="26" width="7" style="15" bestFit="1" customWidth="1"/>
    <col min="27" max="27" width="2.28515625" style="15" customWidth="1"/>
    <col min="28" max="28" width="7" style="15" bestFit="1" customWidth="1"/>
    <col min="29" max="29" width="2.28515625" style="15" customWidth="1"/>
    <col min="30" max="30" width="10.140625" style="15" bestFit="1" customWidth="1"/>
  </cols>
  <sheetData>
    <row r="1" spans="1:30" s="13" customFormat="1" ht="15.75" thickBot="1">
      <c r="A1" s="10"/>
      <c r="B1" s="10"/>
      <c r="C1" s="10"/>
      <c r="D1" s="10"/>
      <c r="E1" s="10"/>
      <c r="F1" s="11" t="s">
        <v>62</v>
      </c>
      <c r="G1" s="12"/>
      <c r="H1" s="11" t="s">
        <v>63</v>
      </c>
      <c r="I1" s="12"/>
      <c r="J1" s="11" t="s">
        <v>64</v>
      </c>
      <c r="K1" s="12"/>
      <c r="L1" s="11" t="s">
        <v>65</v>
      </c>
      <c r="M1" s="12"/>
      <c r="N1" s="11" t="s">
        <v>66</v>
      </c>
      <c r="O1" s="12"/>
      <c r="P1" s="11" t="s">
        <v>67</v>
      </c>
      <c r="Q1" s="12"/>
      <c r="R1" s="11" t="s">
        <v>68</v>
      </c>
      <c r="S1" s="12"/>
      <c r="T1" s="11" t="s">
        <v>69</v>
      </c>
      <c r="U1" s="12"/>
      <c r="V1" s="11" t="s">
        <v>70</v>
      </c>
      <c r="W1" s="12"/>
      <c r="X1" s="11" t="s">
        <v>71</v>
      </c>
      <c r="Y1" s="12"/>
      <c r="Z1" s="11" t="s">
        <v>72</v>
      </c>
      <c r="AA1" s="12"/>
      <c r="AB1" s="11" t="s">
        <v>73</v>
      </c>
      <c r="AC1" s="12"/>
      <c r="AD1" s="11" t="s">
        <v>75</v>
      </c>
    </row>
    <row r="2" spans="1:30" ht="15.75" thickTop="1">
      <c r="A2" s="1"/>
      <c r="B2" s="1"/>
      <c r="C2" s="1" t="s">
        <v>0</v>
      </c>
      <c r="D2" s="1"/>
      <c r="E2" s="1"/>
      <c r="F2" s="2"/>
      <c r="G2" s="3"/>
      <c r="H2" s="2"/>
      <c r="I2" s="3"/>
      <c r="J2" s="2"/>
      <c r="K2" s="3"/>
      <c r="L2" s="2"/>
      <c r="M2" s="3"/>
      <c r="N2" s="2"/>
      <c r="O2" s="3"/>
      <c r="P2" s="2"/>
      <c r="Q2" s="3"/>
      <c r="R2" s="2"/>
      <c r="S2" s="3"/>
      <c r="T2" s="2"/>
      <c r="U2" s="3"/>
      <c r="V2" s="2"/>
      <c r="W2" s="3"/>
      <c r="X2" s="2"/>
      <c r="Y2" s="3"/>
      <c r="Z2" s="2"/>
      <c r="AA2" s="3"/>
      <c r="AB2" s="2"/>
      <c r="AC2" s="3"/>
      <c r="AD2" s="2"/>
    </row>
    <row r="3" spans="1:30">
      <c r="A3" s="1"/>
      <c r="B3" s="1"/>
      <c r="C3" s="1"/>
      <c r="D3" s="1" t="s">
        <v>1</v>
      </c>
      <c r="E3" s="1"/>
      <c r="F3" s="2">
        <v>3498</v>
      </c>
      <c r="G3" s="3"/>
      <c r="H3" s="2">
        <v>3498</v>
      </c>
      <c r="I3" s="3"/>
      <c r="J3" s="2">
        <v>3498</v>
      </c>
      <c r="K3" s="3"/>
      <c r="L3" s="2">
        <v>3498</v>
      </c>
      <c r="M3" s="3"/>
      <c r="N3" s="2">
        <v>3498</v>
      </c>
      <c r="O3" s="3"/>
      <c r="P3" s="2">
        <v>3498</v>
      </c>
      <c r="Q3" s="3"/>
      <c r="R3" s="2">
        <v>3498</v>
      </c>
      <c r="S3" s="3"/>
      <c r="T3" s="2">
        <v>3498</v>
      </c>
      <c r="U3" s="3"/>
      <c r="V3" s="2">
        <v>3498</v>
      </c>
      <c r="W3" s="3"/>
      <c r="X3" s="2">
        <v>3498</v>
      </c>
      <c r="Y3" s="3"/>
      <c r="Z3" s="2">
        <v>3498</v>
      </c>
      <c r="AA3" s="3"/>
      <c r="AB3" s="2">
        <v>3498</v>
      </c>
      <c r="AC3" s="3"/>
      <c r="AD3" s="2">
        <f t="shared" ref="AD3:AD7" si="0">ROUND(SUM(F3:AB3),5)</f>
        <v>41976</v>
      </c>
    </row>
    <row r="4" spans="1:30">
      <c r="A4" s="1"/>
      <c r="B4" s="1"/>
      <c r="C4" s="1"/>
      <c r="D4" s="1" t="s">
        <v>2</v>
      </c>
      <c r="E4" s="1"/>
      <c r="F4" s="2">
        <v>80</v>
      </c>
      <c r="G4" s="3"/>
      <c r="H4" s="2">
        <v>80</v>
      </c>
      <c r="I4" s="3"/>
      <c r="J4" s="2">
        <v>80</v>
      </c>
      <c r="K4" s="3"/>
      <c r="L4" s="2">
        <v>80</v>
      </c>
      <c r="M4" s="3"/>
      <c r="N4" s="2">
        <v>80</v>
      </c>
      <c r="O4" s="3"/>
      <c r="P4" s="2">
        <v>80</v>
      </c>
      <c r="Q4" s="3"/>
      <c r="R4" s="2">
        <v>80</v>
      </c>
      <c r="S4" s="3"/>
      <c r="T4" s="2">
        <v>80</v>
      </c>
      <c r="U4" s="3"/>
      <c r="V4" s="2">
        <v>80</v>
      </c>
      <c r="W4" s="3"/>
      <c r="X4" s="2">
        <v>80</v>
      </c>
      <c r="Y4" s="3"/>
      <c r="Z4" s="2">
        <v>80</v>
      </c>
      <c r="AA4" s="2"/>
      <c r="AB4" s="2">
        <v>80</v>
      </c>
      <c r="AC4" s="3"/>
      <c r="AD4" s="2">
        <f t="shared" si="0"/>
        <v>960</v>
      </c>
    </row>
    <row r="5" spans="1:30" ht="15.75" thickBot="1">
      <c r="A5" s="1"/>
      <c r="B5" s="1"/>
      <c r="C5" s="1"/>
      <c r="D5" s="1" t="s">
        <v>3</v>
      </c>
      <c r="E5" s="1"/>
      <c r="F5" s="4">
        <v>0</v>
      </c>
      <c r="G5" s="3"/>
      <c r="H5" s="4">
        <v>0</v>
      </c>
      <c r="I5" s="3"/>
      <c r="J5" s="4">
        <v>0</v>
      </c>
      <c r="K5" s="3"/>
      <c r="L5" s="4">
        <v>0</v>
      </c>
      <c r="M5" s="3"/>
      <c r="N5" s="4">
        <v>0</v>
      </c>
      <c r="O5" s="3"/>
      <c r="P5" s="4">
        <v>0</v>
      </c>
      <c r="Q5" s="3"/>
      <c r="R5" s="4">
        <v>0</v>
      </c>
      <c r="S5" s="3"/>
      <c r="T5" s="4">
        <v>0</v>
      </c>
      <c r="U5" s="3"/>
      <c r="V5" s="4">
        <v>0</v>
      </c>
      <c r="W5" s="3"/>
      <c r="X5" s="4">
        <v>0</v>
      </c>
      <c r="Y5" s="3"/>
      <c r="Z5" s="4">
        <v>0</v>
      </c>
      <c r="AA5" s="3"/>
      <c r="AB5" s="4">
        <v>0</v>
      </c>
      <c r="AC5" s="3"/>
      <c r="AD5" s="4">
        <f t="shared" si="0"/>
        <v>0</v>
      </c>
    </row>
    <row r="6" spans="1:30" ht="15.75" thickBot="1">
      <c r="A6" s="1"/>
      <c r="B6" s="1"/>
      <c r="C6" s="1" t="s">
        <v>4</v>
      </c>
      <c r="D6" s="1"/>
      <c r="E6" s="1"/>
      <c r="F6" s="5">
        <f>ROUND(SUM(F2:F5),5)</f>
        <v>3578</v>
      </c>
      <c r="G6" s="3"/>
      <c r="H6" s="5">
        <f>ROUND(SUM(H2:H5),5)</f>
        <v>3578</v>
      </c>
      <c r="I6" s="3"/>
      <c r="J6" s="5">
        <f>ROUND(SUM(J2:J5),5)</f>
        <v>3578</v>
      </c>
      <c r="K6" s="3"/>
      <c r="L6" s="5">
        <f>ROUND(SUM(L2:L5),5)</f>
        <v>3578</v>
      </c>
      <c r="M6" s="3"/>
      <c r="N6" s="5">
        <f>ROUND(SUM(N2:N5),5)</f>
        <v>3578</v>
      </c>
      <c r="O6" s="3"/>
      <c r="P6" s="5">
        <f>ROUND(SUM(P2:P5),5)</f>
        <v>3578</v>
      </c>
      <c r="Q6" s="3"/>
      <c r="R6" s="5">
        <f>ROUND(SUM(R2:R5),5)</f>
        <v>3578</v>
      </c>
      <c r="S6" s="3"/>
      <c r="T6" s="5">
        <f>ROUND(SUM(T2:T5),5)</f>
        <v>3578</v>
      </c>
      <c r="U6" s="3"/>
      <c r="V6" s="5">
        <f>ROUND(SUM(V2:V5),5)</f>
        <v>3578</v>
      </c>
      <c r="W6" s="3"/>
      <c r="X6" s="5">
        <f>ROUND(SUM(X2:X5),5)</f>
        <v>3578</v>
      </c>
      <c r="Y6" s="3"/>
      <c r="Z6" s="5">
        <f>ROUND(SUM(Z2:Z5),5)</f>
        <v>3578</v>
      </c>
      <c r="AA6" s="3"/>
      <c r="AB6" s="5">
        <f>ROUND(SUM(AB2:AB5),5)</f>
        <v>3578</v>
      </c>
      <c r="AC6" s="3"/>
      <c r="AD6" s="5">
        <f t="shared" si="0"/>
        <v>42936</v>
      </c>
    </row>
    <row r="7" spans="1:30">
      <c r="A7" s="1"/>
      <c r="B7" s="1" t="s">
        <v>5</v>
      </c>
      <c r="C7" s="1"/>
      <c r="D7" s="1"/>
      <c r="E7" s="1"/>
      <c r="F7" s="2">
        <f>F6</f>
        <v>3578</v>
      </c>
      <c r="G7" s="3"/>
      <c r="H7" s="2">
        <f>H6</f>
        <v>3578</v>
      </c>
      <c r="I7" s="3"/>
      <c r="J7" s="2">
        <f>J6</f>
        <v>3578</v>
      </c>
      <c r="K7" s="3"/>
      <c r="L7" s="2">
        <f>L6</f>
        <v>3578</v>
      </c>
      <c r="M7" s="3"/>
      <c r="N7" s="2">
        <f>N6</f>
        <v>3578</v>
      </c>
      <c r="O7" s="3"/>
      <c r="P7" s="2">
        <f>P6</f>
        <v>3578</v>
      </c>
      <c r="Q7" s="3"/>
      <c r="R7" s="2">
        <f>R6</f>
        <v>3578</v>
      </c>
      <c r="S7" s="3"/>
      <c r="T7" s="2">
        <f>T6</f>
        <v>3578</v>
      </c>
      <c r="U7" s="3"/>
      <c r="V7" s="2">
        <f>V6</f>
        <v>3578</v>
      </c>
      <c r="W7" s="3"/>
      <c r="X7" s="2">
        <f>X6</f>
        <v>3578</v>
      </c>
      <c r="Y7" s="3"/>
      <c r="Z7" s="2">
        <f>Z6</f>
        <v>3578</v>
      </c>
      <c r="AA7" s="3"/>
      <c r="AB7" s="2">
        <f>AB6</f>
        <v>3578</v>
      </c>
      <c r="AC7" s="3"/>
      <c r="AD7" s="2">
        <f t="shared" si="0"/>
        <v>42936</v>
      </c>
    </row>
    <row r="8" spans="1:30">
      <c r="A8" s="1"/>
      <c r="B8" s="1"/>
      <c r="C8" s="1" t="s">
        <v>6</v>
      </c>
      <c r="D8" s="1"/>
      <c r="E8" s="1"/>
      <c r="F8" s="2"/>
      <c r="G8" s="3"/>
      <c r="H8" s="2"/>
      <c r="I8" s="3"/>
      <c r="J8" s="2"/>
      <c r="K8" s="3"/>
      <c r="L8" s="2"/>
      <c r="M8" s="3"/>
      <c r="N8" s="2"/>
      <c r="O8" s="3"/>
      <c r="P8" s="2"/>
      <c r="Q8" s="3"/>
      <c r="R8" s="2"/>
      <c r="S8" s="3"/>
      <c r="T8" s="2"/>
      <c r="U8" s="3"/>
      <c r="V8" s="2"/>
      <c r="W8" s="3"/>
      <c r="X8" s="2"/>
      <c r="Y8" s="3"/>
      <c r="Z8" s="2"/>
      <c r="AA8" s="3"/>
      <c r="AB8" s="2"/>
      <c r="AC8" s="3"/>
      <c r="AD8" s="2"/>
    </row>
    <row r="9" spans="1:30">
      <c r="A9" s="1"/>
      <c r="B9" s="1"/>
      <c r="C9" s="1"/>
      <c r="D9" s="1" t="s">
        <v>7</v>
      </c>
      <c r="E9" s="1"/>
      <c r="F9" s="2"/>
      <c r="G9" s="3"/>
      <c r="H9" s="2"/>
      <c r="I9" s="3"/>
      <c r="J9" s="2"/>
      <c r="K9" s="3"/>
      <c r="L9" s="2"/>
      <c r="M9" s="3"/>
      <c r="N9" s="2"/>
      <c r="O9" s="3"/>
      <c r="P9" s="2"/>
      <c r="Q9" s="3"/>
      <c r="R9" s="2"/>
      <c r="S9" s="3"/>
      <c r="T9" s="2"/>
      <c r="U9" s="3"/>
      <c r="V9" s="2"/>
      <c r="W9" s="3"/>
      <c r="X9" s="2"/>
      <c r="Y9" s="3"/>
      <c r="Z9" s="2"/>
      <c r="AA9" s="3"/>
      <c r="AB9" s="2"/>
      <c r="AC9" s="3"/>
      <c r="AD9" s="2"/>
    </row>
    <row r="10" spans="1:30">
      <c r="A10" s="1"/>
      <c r="B10" s="1"/>
      <c r="C10" s="1"/>
      <c r="D10" s="1"/>
      <c r="E10" s="1" t="s">
        <v>8</v>
      </c>
      <c r="F10" s="2">
        <v>9</v>
      </c>
      <c r="G10" s="3"/>
      <c r="H10" s="2">
        <v>9</v>
      </c>
      <c r="I10" s="3"/>
      <c r="J10" s="2">
        <v>9</v>
      </c>
      <c r="K10" s="3"/>
      <c r="L10" s="2">
        <v>9</v>
      </c>
      <c r="M10" s="3"/>
      <c r="N10" s="2">
        <v>9</v>
      </c>
      <c r="O10" s="3"/>
      <c r="P10" s="2">
        <v>9</v>
      </c>
      <c r="Q10" s="3"/>
      <c r="R10" s="2">
        <v>9</v>
      </c>
      <c r="S10" s="3"/>
      <c r="T10" s="2">
        <v>9</v>
      </c>
      <c r="U10" s="3"/>
      <c r="V10" s="2">
        <v>9</v>
      </c>
      <c r="W10" s="3"/>
      <c r="X10" s="2">
        <v>9</v>
      </c>
      <c r="Y10" s="3"/>
      <c r="Z10" s="2">
        <v>9</v>
      </c>
      <c r="AA10" s="3"/>
      <c r="AB10" s="2">
        <v>9</v>
      </c>
      <c r="AC10" s="3"/>
      <c r="AD10" s="2">
        <f t="shared" ref="AD10:AD22" si="1">ROUND(SUM(F10:AB10),5)</f>
        <v>108</v>
      </c>
    </row>
    <row r="11" spans="1:30">
      <c r="A11" s="1"/>
      <c r="B11" s="1"/>
      <c r="C11" s="1"/>
      <c r="D11" s="1"/>
      <c r="E11" s="1" t="s">
        <v>9</v>
      </c>
      <c r="F11" s="2">
        <v>95</v>
      </c>
      <c r="G11" s="3"/>
      <c r="H11" s="2">
        <v>95</v>
      </c>
      <c r="I11" s="3"/>
      <c r="J11" s="2">
        <v>95</v>
      </c>
      <c r="K11" s="3"/>
      <c r="L11" s="2">
        <v>95</v>
      </c>
      <c r="M11" s="3"/>
      <c r="N11" s="2">
        <v>95</v>
      </c>
      <c r="O11" s="3"/>
      <c r="P11" s="2">
        <v>95</v>
      </c>
      <c r="Q11" s="3"/>
      <c r="R11" s="2">
        <v>95</v>
      </c>
      <c r="S11" s="3"/>
      <c r="T11" s="2">
        <v>95</v>
      </c>
      <c r="U11" s="3"/>
      <c r="V11" s="2">
        <v>95</v>
      </c>
      <c r="W11" s="3"/>
      <c r="X11" s="2">
        <v>95</v>
      </c>
      <c r="Y11" s="3"/>
      <c r="Z11" s="2">
        <v>95</v>
      </c>
      <c r="AA11" s="3"/>
      <c r="AB11" s="2">
        <v>95</v>
      </c>
      <c r="AC11" s="3"/>
      <c r="AD11" s="2">
        <f t="shared" si="1"/>
        <v>1140</v>
      </c>
    </row>
    <row r="12" spans="1:30">
      <c r="A12" s="1"/>
      <c r="B12" s="1"/>
      <c r="C12" s="1"/>
      <c r="D12" s="1"/>
      <c r="E12" s="1" t="s">
        <v>10</v>
      </c>
      <c r="F12" s="2">
        <v>50</v>
      </c>
      <c r="G12" s="3"/>
      <c r="H12" s="2">
        <v>50</v>
      </c>
      <c r="I12" s="3"/>
      <c r="J12" s="2">
        <v>50</v>
      </c>
      <c r="K12" s="3"/>
      <c r="L12" s="2">
        <v>50</v>
      </c>
      <c r="M12" s="3"/>
      <c r="N12" s="2">
        <v>50</v>
      </c>
      <c r="O12" s="3"/>
      <c r="P12" s="2">
        <v>50</v>
      </c>
      <c r="Q12" s="3"/>
      <c r="R12" s="2">
        <v>50</v>
      </c>
      <c r="S12" s="3"/>
      <c r="T12" s="2">
        <v>50</v>
      </c>
      <c r="U12" s="3"/>
      <c r="V12" s="2">
        <v>50</v>
      </c>
      <c r="W12" s="3"/>
      <c r="X12" s="2">
        <v>50</v>
      </c>
      <c r="Y12" s="3"/>
      <c r="Z12" s="2">
        <v>50</v>
      </c>
      <c r="AA12" s="3"/>
      <c r="AB12" s="2">
        <v>50</v>
      </c>
      <c r="AC12" s="3"/>
      <c r="AD12" s="2">
        <f t="shared" si="1"/>
        <v>600</v>
      </c>
    </row>
    <row r="13" spans="1:30">
      <c r="A13" s="1"/>
      <c r="B13" s="1"/>
      <c r="C13" s="1"/>
      <c r="D13" s="1"/>
      <c r="E13" s="1" t="s">
        <v>11</v>
      </c>
      <c r="F13" s="2">
        <v>98</v>
      </c>
      <c r="G13" s="3"/>
      <c r="H13" s="2">
        <v>98</v>
      </c>
      <c r="I13" s="3"/>
      <c r="J13" s="2">
        <v>98</v>
      </c>
      <c r="K13" s="3"/>
      <c r="L13" s="2">
        <v>98</v>
      </c>
      <c r="M13" s="3"/>
      <c r="N13" s="2">
        <v>98</v>
      </c>
      <c r="O13" s="3"/>
      <c r="P13" s="2">
        <v>98</v>
      </c>
      <c r="Q13" s="3"/>
      <c r="R13" s="2">
        <v>98</v>
      </c>
      <c r="S13" s="3"/>
      <c r="T13" s="2">
        <v>98</v>
      </c>
      <c r="U13" s="3"/>
      <c r="V13" s="2">
        <v>98</v>
      </c>
      <c r="W13" s="3"/>
      <c r="X13" s="2">
        <v>98</v>
      </c>
      <c r="Y13" s="3"/>
      <c r="Z13" s="2">
        <v>98</v>
      </c>
      <c r="AA13" s="3"/>
      <c r="AB13" s="2">
        <v>98</v>
      </c>
      <c r="AC13" s="2"/>
      <c r="AD13" s="2">
        <f t="shared" si="1"/>
        <v>1176</v>
      </c>
    </row>
    <row r="14" spans="1:30">
      <c r="A14" s="1"/>
      <c r="B14" s="1"/>
      <c r="C14" s="1"/>
      <c r="D14" s="1"/>
      <c r="E14" s="1" t="s">
        <v>12</v>
      </c>
      <c r="F14" s="2">
        <v>25</v>
      </c>
      <c r="G14" s="3"/>
      <c r="H14" s="2">
        <v>25</v>
      </c>
      <c r="I14" s="3"/>
      <c r="J14" s="2">
        <v>25</v>
      </c>
      <c r="K14" s="3"/>
      <c r="L14" s="2">
        <v>25</v>
      </c>
      <c r="M14" s="3"/>
      <c r="N14" s="2">
        <v>25</v>
      </c>
      <c r="O14" s="3"/>
      <c r="P14" s="2">
        <v>25</v>
      </c>
      <c r="Q14" s="3"/>
      <c r="R14" s="2">
        <v>25</v>
      </c>
      <c r="S14" s="3"/>
      <c r="T14" s="2">
        <v>25</v>
      </c>
      <c r="U14" s="3"/>
      <c r="V14" s="2">
        <v>25</v>
      </c>
      <c r="W14" s="3"/>
      <c r="X14" s="2">
        <v>25</v>
      </c>
      <c r="Y14" s="3"/>
      <c r="Z14" s="2">
        <v>25</v>
      </c>
      <c r="AA14" s="3"/>
      <c r="AB14" s="2">
        <v>25</v>
      </c>
      <c r="AC14" s="3"/>
      <c r="AD14" s="2">
        <f t="shared" si="1"/>
        <v>300</v>
      </c>
    </row>
    <row r="15" spans="1:30">
      <c r="A15" s="1"/>
      <c r="B15" s="1"/>
      <c r="C15" s="1"/>
      <c r="D15" s="1"/>
      <c r="E15" s="1" t="s">
        <v>13</v>
      </c>
      <c r="F15" s="2">
        <v>0</v>
      </c>
      <c r="G15" s="3"/>
      <c r="H15" s="2">
        <v>0</v>
      </c>
      <c r="I15" s="3"/>
      <c r="J15" s="2">
        <v>0</v>
      </c>
      <c r="K15" s="3"/>
      <c r="L15" s="2">
        <v>900</v>
      </c>
      <c r="M15" s="3"/>
      <c r="N15" s="2">
        <v>0</v>
      </c>
      <c r="O15" s="3"/>
      <c r="P15" s="2">
        <v>0</v>
      </c>
      <c r="Q15" s="3"/>
      <c r="R15" s="2">
        <v>0</v>
      </c>
      <c r="S15" s="3"/>
      <c r="T15" s="2">
        <v>0</v>
      </c>
      <c r="U15" s="3"/>
      <c r="V15" s="2">
        <v>0</v>
      </c>
      <c r="W15" s="3"/>
      <c r="X15" s="2">
        <v>0</v>
      </c>
      <c r="Y15" s="3"/>
      <c r="Z15" s="2">
        <v>0</v>
      </c>
      <c r="AA15" s="3"/>
      <c r="AB15" s="2">
        <v>0</v>
      </c>
      <c r="AC15" s="3"/>
      <c r="AD15" s="2">
        <f t="shared" si="1"/>
        <v>900</v>
      </c>
    </row>
    <row r="16" spans="1:30">
      <c r="A16" s="1"/>
      <c r="B16" s="1"/>
      <c r="C16" s="1"/>
      <c r="D16" s="1"/>
      <c r="E16" s="1" t="s">
        <v>14</v>
      </c>
      <c r="F16" s="2">
        <v>30</v>
      </c>
      <c r="G16" s="3"/>
      <c r="H16" s="2">
        <v>30</v>
      </c>
      <c r="I16" s="3"/>
      <c r="J16" s="2">
        <v>30</v>
      </c>
      <c r="K16" s="3"/>
      <c r="L16" s="2">
        <v>30</v>
      </c>
      <c r="M16" s="3"/>
      <c r="N16" s="2">
        <v>30</v>
      </c>
      <c r="O16" s="3"/>
      <c r="P16" s="2">
        <v>30</v>
      </c>
      <c r="Q16" s="3"/>
      <c r="R16" s="2">
        <v>30</v>
      </c>
      <c r="S16" s="3"/>
      <c r="T16" s="2">
        <v>30</v>
      </c>
      <c r="U16" s="3"/>
      <c r="V16" s="2">
        <v>30</v>
      </c>
      <c r="W16" s="3"/>
      <c r="X16" s="2">
        <v>30</v>
      </c>
      <c r="Y16" s="3"/>
      <c r="Z16" s="2">
        <v>30</v>
      </c>
      <c r="AA16" s="3"/>
      <c r="AB16" s="2">
        <v>30</v>
      </c>
      <c r="AC16" s="3"/>
      <c r="AD16" s="2">
        <f t="shared" si="1"/>
        <v>360</v>
      </c>
    </row>
    <row r="17" spans="1:30">
      <c r="A17" s="1"/>
      <c r="B17" s="1"/>
      <c r="C17" s="1"/>
      <c r="D17" s="1"/>
      <c r="E17" s="1" t="s">
        <v>59</v>
      </c>
      <c r="F17" s="2">
        <v>25</v>
      </c>
      <c r="G17" s="3"/>
      <c r="H17" s="2">
        <v>25</v>
      </c>
      <c r="I17" s="3"/>
      <c r="J17" s="2">
        <v>25</v>
      </c>
      <c r="K17" s="3"/>
      <c r="L17" s="2">
        <v>25</v>
      </c>
      <c r="M17" s="3"/>
      <c r="N17" s="2">
        <v>25</v>
      </c>
      <c r="O17" s="3"/>
      <c r="P17" s="2">
        <v>25</v>
      </c>
      <c r="Q17" s="3"/>
      <c r="R17" s="2">
        <v>25</v>
      </c>
      <c r="S17" s="3"/>
      <c r="T17" s="2">
        <v>25</v>
      </c>
      <c r="U17" s="3"/>
      <c r="V17" s="2">
        <v>25</v>
      </c>
      <c r="W17" s="3"/>
      <c r="X17" s="2">
        <v>25</v>
      </c>
      <c r="Y17" s="3"/>
      <c r="Z17" s="2">
        <v>25</v>
      </c>
      <c r="AA17" s="3"/>
      <c r="AB17" s="2">
        <v>25</v>
      </c>
      <c r="AC17" s="3"/>
      <c r="AD17" s="2">
        <f t="shared" si="1"/>
        <v>300</v>
      </c>
    </row>
    <row r="18" spans="1:30">
      <c r="A18" s="1"/>
      <c r="B18" s="1"/>
      <c r="C18" s="1"/>
      <c r="D18" s="1"/>
      <c r="E18" s="1" t="s">
        <v>15</v>
      </c>
      <c r="F18" s="2">
        <v>675</v>
      </c>
      <c r="G18" s="3"/>
      <c r="H18" s="2">
        <v>675</v>
      </c>
      <c r="I18" s="3"/>
      <c r="J18" s="2">
        <v>675</v>
      </c>
      <c r="K18" s="3"/>
      <c r="L18" s="2">
        <v>675</v>
      </c>
      <c r="M18" s="3"/>
      <c r="N18" s="2">
        <v>675</v>
      </c>
      <c r="O18" s="3"/>
      <c r="P18" s="2">
        <v>675</v>
      </c>
      <c r="Q18" s="3"/>
      <c r="R18" s="2">
        <v>675</v>
      </c>
      <c r="S18" s="3"/>
      <c r="T18" s="2">
        <v>675</v>
      </c>
      <c r="U18" s="3"/>
      <c r="V18" s="2">
        <v>675</v>
      </c>
      <c r="W18" s="3"/>
      <c r="X18" s="2">
        <v>675</v>
      </c>
      <c r="Y18" s="3"/>
      <c r="Z18" s="2">
        <v>675</v>
      </c>
      <c r="AA18" s="3"/>
      <c r="AB18" s="2">
        <v>675</v>
      </c>
      <c r="AC18" s="3"/>
      <c r="AD18" s="2">
        <f t="shared" si="1"/>
        <v>8100</v>
      </c>
    </row>
    <row r="19" spans="1:30">
      <c r="A19" s="1"/>
      <c r="B19" s="1"/>
      <c r="C19" s="1"/>
      <c r="D19" s="1"/>
      <c r="E19" s="1" t="s">
        <v>16</v>
      </c>
      <c r="F19" s="2">
        <v>0</v>
      </c>
      <c r="G19" s="3"/>
      <c r="H19" s="2">
        <v>0</v>
      </c>
      <c r="I19" s="3"/>
      <c r="J19" s="2">
        <v>250</v>
      </c>
      <c r="K19" s="3"/>
      <c r="L19" s="2">
        <v>0</v>
      </c>
      <c r="M19" s="3"/>
      <c r="N19" s="2">
        <v>0</v>
      </c>
      <c r="O19" s="3"/>
      <c r="P19" s="2">
        <v>0</v>
      </c>
      <c r="Q19" s="3"/>
      <c r="R19" s="2">
        <v>1250</v>
      </c>
      <c r="S19" s="3"/>
      <c r="T19" s="2">
        <v>0</v>
      </c>
      <c r="U19" s="3"/>
      <c r="V19" s="2">
        <v>0</v>
      </c>
      <c r="W19" s="3"/>
      <c r="X19" s="2">
        <v>0</v>
      </c>
      <c r="Y19" s="3"/>
      <c r="Z19" s="2">
        <v>0</v>
      </c>
      <c r="AA19" s="3"/>
      <c r="AB19" s="2">
        <v>0</v>
      </c>
      <c r="AC19" s="3"/>
      <c r="AD19" s="2">
        <f t="shared" si="1"/>
        <v>1500</v>
      </c>
    </row>
    <row r="20" spans="1:30">
      <c r="A20" s="1"/>
      <c r="B20" s="1"/>
      <c r="C20" s="1"/>
      <c r="D20" s="1"/>
      <c r="E20" s="1" t="s">
        <v>17</v>
      </c>
      <c r="F20" s="2">
        <v>40</v>
      </c>
      <c r="G20" s="3"/>
      <c r="H20" s="2">
        <v>40</v>
      </c>
      <c r="I20" s="3"/>
      <c r="J20" s="2">
        <v>40</v>
      </c>
      <c r="K20" s="3"/>
      <c r="L20" s="2">
        <v>40</v>
      </c>
      <c r="M20" s="3"/>
      <c r="N20" s="2">
        <v>40</v>
      </c>
      <c r="O20" s="3"/>
      <c r="P20" s="2">
        <v>40</v>
      </c>
      <c r="Q20" s="3"/>
      <c r="R20" s="2">
        <v>40</v>
      </c>
      <c r="S20" s="3"/>
      <c r="T20" s="2">
        <v>40</v>
      </c>
      <c r="U20" s="3"/>
      <c r="V20" s="2">
        <v>40</v>
      </c>
      <c r="W20" s="3"/>
      <c r="X20" s="2">
        <v>40</v>
      </c>
      <c r="Y20" s="3"/>
      <c r="Z20" s="2">
        <v>40</v>
      </c>
      <c r="AA20" s="3"/>
      <c r="AB20" s="2">
        <v>40</v>
      </c>
      <c r="AC20" s="3"/>
      <c r="AD20" s="2">
        <f t="shared" si="1"/>
        <v>480</v>
      </c>
    </row>
    <row r="21" spans="1:30" ht="15.75" thickBot="1">
      <c r="A21" s="1"/>
      <c r="B21" s="1"/>
      <c r="C21" s="1"/>
      <c r="D21" s="1"/>
      <c r="E21" s="1" t="s">
        <v>18</v>
      </c>
      <c r="F21" s="6">
        <v>0</v>
      </c>
      <c r="G21" s="3"/>
      <c r="H21" s="6">
        <v>0</v>
      </c>
      <c r="I21" s="3"/>
      <c r="J21" s="6">
        <v>0</v>
      </c>
      <c r="K21" s="3"/>
      <c r="L21" s="6">
        <v>0</v>
      </c>
      <c r="M21" s="3"/>
      <c r="N21" s="6">
        <v>0</v>
      </c>
      <c r="O21" s="3"/>
      <c r="P21" s="6">
        <v>0</v>
      </c>
      <c r="Q21" s="3"/>
      <c r="R21" s="6">
        <v>0</v>
      </c>
      <c r="S21" s="3"/>
      <c r="T21" s="6">
        <v>0</v>
      </c>
      <c r="U21" s="3"/>
      <c r="V21" s="6">
        <v>0</v>
      </c>
      <c r="W21" s="3"/>
      <c r="X21" s="6">
        <v>0</v>
      </c>
      <c r="Y21" s="3"/>
      <c r="Z21" s="6">
        <v>0</v>
      </c>
      <c r="AA21" s="3"/>
      <c r="AB21" s="6">
        <v>0</v>
      </c>
      <c r="AC21" s="3"/>
      <c r="AD21" s="6">
        <f t="shared" si="1"/>
        <v>0</v>
      </c>
    </row>
    <row r="22" spans="1:30">
      <c r="A22" s="1"/>
      <c r="B22" s="1"/>
      <c r="C22" s="1"/>
      <c r="D22" s="1" t="s">
        <v>19</v>
      </c>
      <c r="E22" s="1"/>
      <c r="F22" s="2">
        <f>ROUND(SUM(F9:F21),5)</f>
        <v>1047</v>
      </c>
      <c r="G22" s="3"/>
      <c r="H22" s="2">
        <f>ROUND(SUM(H9:H21),5)</f>
        <v>1047</v>
      </c>
      <c r="I22" s="3"/>
      <c r="J22" s="2">
        <f>ROUND(SUM(J9:J21),5)</f>
        <v>1297</v>
      </c>
      <c r="K22" s="3"/>
      <c r="L22" s="2">
        <f>ROUND(SUM(L9:L21),5)</f>
        <v>1947</v>
      </c>
      <c r="M22" s="3"/>
      <c r="N22" s="2">
        <f>ROUND(SUM(N9:N21),5)</f>
        <v>1047</v>
      </c>
      <c r="O22" s="3"/>
      <c r="P22" s="2">
        <f>ROUND(SUM(P9:P21),5)</f>
        <v>1047</v>
      </c>
      <c r="Q22" s="3"/>
      <c r="R22" s="2">
        <f>ROUND(SUM(R9:R21),5)</f>
        <v>2297</v>
      </c>
      <c r="S22" s="3"/>
      <c r="T22" s="2">
        <f>ROUND(SUM(T9:T21),5)</f>
        <v>1047</v>
      </c>
      <c r="U22" s="3"/>
      <c r="V22" s="2">
        <f>ROUND(SUM(V9:V21),5)</f>
        <v>1047</v>
      </c>
      <c r="W22" s="3"/>
      <c r="X22" s="2">
        <f>ROUND(SUM(X9:X21),5)</f>
        <v>1047</v>
      </c>
      <c r="Y22" s="3"/>
      <c r="Z22" s="2">
        <f>ROUND(SUM(Z9:Z21),5)</f>
        <v>1047</v>
      </c>
      <c r="AA22" s="3"/>
      <c r="AB22" s="2">
        <f>ROUND(SUM(AB9:AB21),5)</f>
        <v>1047</v>
      </c>
      <c r="AC22" s="3"/>
      <c r="AD22" s="2">
        <f t="shared" si="1"/>
        <v>14964</v>
      </c>
    </row>
    <row r="23" spans="1:30">
      <c r="A23" s="1"/>
      <c r="B23" s="1"/>
      <c r="C23" s="1"/>
      <c r="D23" s="1" t="s">
        <v>20</v>
      </c>
      <c r="E23" s="1"/>
      <c r="F23" s="2"/>
      <c r="G23" s="3"/>
      <c r="H23" s="2"/>
      <c r="I23" s="3"/>
      <c r="J23" s="2"/>
      <c r="K23" s="3"/>
      <c r="L23" s="2"/>
      <c r="M23" s="3"/>
      <c r="N23" s="2"/>
      <c r="O23" s="3"/>
      <c r="P23" s="2"/>
      <c r="Q23" s="3"/>
      <c r="R23" s="2"/>
      <c r="S23" s="3"/>
      <c r="T23" s="2"/>
      <c r="U23" s="3"/>
      <c r="V23" s="2"/>
      <c r="W23" s="3"/>
      <c r="X23" s="2"/>
      <c r="Y23" s="3"/>
      <c r="Z23" s="2"/>
      <c r="AA23" s="3"/>
      <c r="AB23" s="2"/>
      <c r="AC23" s="3"/>
      <c r="AD23" s="2"/>
    </row>
    <row r="24" spans="1:30">
      <c r="A24" s="1"/>
      <c r="B24" s="1"/>
      <c r="C24" s="1"/>
      <c r="D24" s="1"/>
      <c r="E24" s="1" t="s">
        <v>21</v>
      </c>
      <c r="F24" s="2">
        <v>115</v>
      </c>
      <c r="G24" s="3"/>
      <c r="H24" s="2">
        <v>115</v>
      </c>
      <c r="I24" s="3"/>
      <c r="J24" s="2">
        <v>115</v>
      </c>
      <c r="K24" s="3"/>
      <c r="L24" s="2">
        <v>115</v>
      </c>
      <c r="M24" s="3"/>
      <c r="N24" s="2">
        <v>115</v>
      </c>
      <c r="O24" s="3"/>
      <c r="P24" s="2">
        <v>115</v>
      </c>
      <c r="Q24" s="3"/>
      <c r="R24" s="2">
        <v>115</v>
      </c>
      <c r="S24" s="3"/>
      <c r="T24" s="2">
        <v>115</v>
      </c>
      <c r="U24" s="3"/>
      <c r="V24" s="2">
        <v>115</v>
      </c>
      <c r="W24" s="3"/>
      <c r="X24" s="2">
        <v>115</v>
      </c>
      <c r="Y24" s="3"/>
      <c r="Z24" s="2">
        <v>115</v>
      </c>
      <c r="AA24" s="3"/>
      <c r="AB24" s="2">
        <v>115</v>
      </c>
      <c r="AC24" s="3"/>
      <c r="AD24" s="2">
        <f>ROUND(SUM(F24:AB24),5)</f>
        <v>1380</v>
      </c>
    </row>
    <row r="25" spans="1:30" ht="15.75" thickBot="1">
      <c r="A25" s="1"/>
      <c r="B25" s="1"/>
      <c r="C25" s="1"/>
      <c r="D25" s="1"/>
      <c r="E25" s="1" t="s">
        <v>22</v>
      </c>
      <c r="F25" s="6">
        <v>120</v>
      </c>
      <c r="G25" s="3"/>
      <c r="H25" s="6">
        <v>120</v>
      </c>
      <c r="I25" s="3"/>
      <c r="J25" s="6">
        <v>120</v>
      </c>
      <c r="K25" s="3"/>
      <c r="L25" s="6">
        <v>120</v>
      </c>
      <c r="M25" s="3"/>
      <c r="N25" s="6">
        <v>120</v>
      </c>
      <c r="O25" s="3"/>
      <c r="P25" s="6">
        <v>120</v>
      </c>
      <c r="Q25" s="3"/>
      <c r="R25" s="6">
        <v>120</v>
      </c>
      <c r="S25" s="3"/>
      <c r="T25" s="6">
        <v>120</v>
      </c>
      <c r="U25" s="3"/>
      <c r="V25" s="6">
        <v>120</v>
      </c>
      <c r="W25" s="3"/>
      <c r="X25" s="6">
        <v>120</v>
      </c>
      <c r="Y25" s="3"/>
      <c r="Z25" s="6">
        <v>120</v>
      </c>
      <c r="AA25" s="3"/>
      <c r="AB25" s="6">
        <v>120</v>
      </c>
      <c r="AC25" s="3"/>
      <c r="AD25" s="6">
        <f>ROUND(SUM(F25:AB25),5)</f>
        <v>1440</v>
      </c>
    </row>
    <row r="26" spans="1:30">
      <c r="A26" s="1"/>
      <c r="B26" s="1"/>
      <c r="C26" s="1"/>
      <c r="D26" s="1" t="s">
        <v>23</v>
      </c>
      <c r="E26" s="1"/>
      <c r="F26" s="2">
        <f>ROUND(SUM(F23:F25),5)</f>
        <v>235</v>
      </c>
      <c r="G26" s="3"/>
      <c r="H26" s="2">
        <f>ROUND(SUM(H23:H25),5)</f>
        <v>235</v>
      </c>
      <c r="I26" s="3"/>
      <c r="J26" s="2">
        <f>ROUND(SUM(J23:J25),5)</f>
        <v>235</v>
      </c>
      <c r="K26" s="3"/>
      <c r="L26" s="2">
        <f>ROUND(SUM(L23:L25),5)</f>
        <v>235</v>
      </c>
      <c r="M26" s="3"/>
      <c r="N26" s="2">
        <f>ROUND(SUM(N23:N25),5)</f>
        <v>235</v>
      </c>
      <c r="O26" s="3"/>
      <c r="P26" s="2">
        <f>ROUND(SUM(P23:P25),5)</f>
        <v>235</v>
      </c>
      <c r="Q26" s="3"/>
      <c r="R26" s="2">
        <f>ROUND(SUM(R23:R25),5)</f>
        <v>235</v>
      </c>
      <c r="S26" s="3"/>
      <c r="T26" s="2">
        <f>ROUND(SUM(T23:T25),5)</f>
        <v>235</v>
      </c>
      <c r="U26" s="3"/>
      <c r="V26" s="2">
        <f>ROUND(SUM(V23:V25),5)</f>
        <v>235</v>
      </c>
      <c r="W26" s="3"/>
      <c r="X26" s="2">
        <f>ROUND(SUM(X23:X25),5)</f>
        <v>235</v>
      </c>
      <c r="Y26" s="3"/>
      <c r="Z26" s="2">
        <f>ROUND(SUM(Z23:Z25),5)</f>
        <v>235</v>
      </c>
      <c r="AA26" s="3"/>
      <c r="AB26" s="2">
        <f>ROUND(SUM(AB23:AB25),5)</f>
        <v>235</v>
      </c>
      <c r="AC26" s="3"/>
      <c r="AD26" s="2">
        <f>ROUND(SUM(F26:AB26),5)</f>
        <v>2820</v>
      </c>
    </row>
    <row r="27" spans="1:30">
      <c r="A27" s="1"/>
      <c r="B27" s="1"/>
      <c r="C27" s="1"/>
      <c r="D27" s="1" t="s">
        <v>24</v>
      </c>
      <c r="E27" s="1"/>
      <c r="F27" s="2"/>
      <c r="G27" s="3"/>
      <c r="H27" s="2" t="s">
        <v>74</v>
      </c>
      <c r="I27" s="3"/>
      <c r="J27" s="2"/>
      <c r="K27" s="3"/>
      <c r="L27" s="2"/>
      <c r="M27" s="3"/>
      <c r="N27" s="2"/>
      <c r="O27" s="3"/>
      <c r="P27" s="2"/>
      <c r="Q27" s="3"/>
      <c r="R27" s="2"/>
      <c r="S27" s="3"/>
      <c r="T27" s="2"/>
      <c r="U27" s="3"/>
      <c r="V27" s="2"/>
      <c r="W27" s="3"/>
      <c r="X27" s="2"/>
      <c r="Y27" s="3"/>
      <c r="Z27" s="2"/>
      <c r="AA27" s="3"/>
      <c r="AB27" s="2"/>
      <c r="AC27" s="3"/>
      <c r="AD27" s="2"/>
    </row>
    <row r="28" spans="1:30">
      <c r="A28" s="1"/>
      <c r="B28" s="1"/>
      <c r="C28" s="1"/>
      <c r="D28" s="1"/>
      <c r="E28" s="1" t="s">
        <v>25</v>
      </c>
      <c r="F28" s="2">
        <v>45</v>
      </c>
      <c r="G28" s="3"/>
      <c r="H28" s="2">
        <v>45</v>
      </c>
      <c r="I28" s="3"/>
      <c r="J28" s="2">
        <v>45</v>
      </c>
      <c r="K28" s="3"/>
      <c r="L28" s="2">
        <v>45</v>
      </c>
      <c r="M28" s="3"/>
      <c r="N28" s="2">
        <v>45</v>
      </c>
      <c r="O28" s="3"/>
      <c r="P28" s="2">
        <v>45</v>
      </c>
      <c r="Q28" s="3"/>
      <c r="R28" s="2">
        <v>45</v>
      </c>
      <c r="S28" s="3"/>
      <c r="T28" s="2">
        <v>45</v>
      </c>
      <c r="U28" s="3"/>
      <c r="V28" s="2">
        <v>45</v>
      </c>
      <c r="W28" s="3"/>
      <c r="X28" s="2">
        <v>45</v>
      </c>
      <c r="Y28" s="3"/>
      <c r="Z28" s="2">
        <v>45</v>
      </c>
      <c r="AA28" s="3"/>
      <c r="AB28" s="2">
        <v>45</v>
      </c>
      <c r="AC28" s="3"/>
      <c r="AD28" s="2">
        <f>ROUND(SUM(F28:AB28),5)</f>
        <v>540</v>
      </c>
    </row>
    <row r="29" spans="1:30" ht="15.75" thickBot="1">
      <c r="A29" s="1"/>
      <c r="B29" s="1"/>
      <c r="C29" s="1"/>
      <c r="D29" s="1"/>
      <c r="E29" s="1" t="s">
        <v>26</v>
      </c>
      <c r="F29" s="6">
        <v>100</v>
      </c>
      <c r="G29" s="3"/>
      <c r="H29" s="6">
        <v>100</v>
      </c>
      <c r="I29" s="3"/>
      <c r="J29" s="6">
        <v>100</v>
      </c>
      <c r="K29" s="3"/>
      <c r="L29" s="6">
        <v>200</v>
      </c>
      <c r="M29" s="3"/>
      <c r="N29" s="6">
        <v>300</v>
      </c>
      <c r="O29" s="3"/>
      <c r="P29" s="6">
        <v>300</v>
      </c>
      <c r="Q29" s="3"/>
      <c r="R29" s="6">
        <v>300</v>
      </c>
      <c r="S29" s="3"/>
      <c r="T29" s="6">
        <v>300</v>
      </c>
      <c r="U29" s="3"/>
      <c r="V29" s="6">
        <v>200</v>
      </c>
      <c r="W29" s="3"/>
      <c r="X29" s="6">
        <v>200</v>
      </c>
      <c r="Y29" s="3"/>
      <c r="Z29" s="6">
        <v>150</v>
      </c>
      <c r="AA29" s="3"/>
      <c r="AB29" s="6">
        <v>100</v>
      </c>
      <c r="AC29" s="3"/>
      <c r="AD29" s="6">
        <f>ROUND(SUM(F29:AB29),5)</f>
        <v>2350</v>
      </c>
    </row>
    <row r="30" spans="1:30">
      <c r="A30" s="1"/>
      <c r="B30" s="1"/>
      <c r="C30" s="1"/>
      <c r="D30" s="1" t="s">
        <v>27</v>
      </c>
      <c r="E30" s="1"/>
      <c r="F30" s="2">
        <f>ROUND(SUM(F27:F29),5)</f>
        <v>145</v>
      </c>
      <c r="G30" s="3"/>
      <c r="H30" s="2">
        <f>ROUND(SUM(H27:H29),5)</f>
        <v>145</v>
      </c>
      <c r="I30" s="3"/>
      <c r="J30" s="2">
        <f>ROUND(SUM(J27:J29),5)</f>
        <v>145</v>
      </c>
      <c r="K30" s="3"/>
      <c r="L30" s="2">
        <f>ROUND(SUM(L27:L29),5)</f>
        <v>245</v>
      </c>
      <c r="M30" s="3"/>
      <c r="N30" s="2">
        <f>ROUND(SUM(N27:N29),5)</f>
        <v>345</v>
      </c>
      <c r="O30" s="3"/>
      <c r="P30" s="2">
        <f>ROUND(SUM(P27:P29),5)</f>
        <v>345</v>
      </c>
      <c r="Q30" s="3"/>
      <c r="R30" s="2">
        <f>ROUND(SUM(R27:R29),5)</f>
        <v>345</v>
      </c>
      <c r="S30" s="3"/>
      <c r="T30" s="2">
        <f>ROUND(SUM(T27:T29),5)</f>
        <v>345</v>
      </c>
      <c r="U30" s="3"/>
      <c r="V30" s="2">
        <f>ROUND(SUM(V27:V29),5)</f>
        <v>245</v>
      </c>
      <c r="W30" s="3"/>
      <c r="X30" s="2">
        <f>ROUND(SUM(X27:X29),5)</f>
        <v>245</v>
      </c>
      <c r="Y30" s="3"/>
      <c r="Z30" s="2">
        <f>ROUND(SUM(Z27:Z29),5)</f>
        <v>195</v>
      </c>
      <c r="AA30" s="3"/>
      <c r="AB30" s="2">
        <f>ROUND(SUM(AB27:AB29),5)</f>
        <v>145</v>
      </c>
      <c r="AC30" s="3"/>
      <c r="AD30" s="2">
        <f>ROUND(SUM(F30:AB30),5)</f>
        <v>2890</v>
      </c>
    </row>
    <row r="31" spans="1:30">
      <c r="A31" s="1"/>
      <c r="B31" s="1"/>
      <c r="C31" s="1"/>
      <c r="D31" s="1" t="s">
        <v>28</v>
      </c>
      <c r="E31" s="1"/>
      <c r="F31" s="2"/>
      <c r="G31" s="3"/>
      <c r="H31" s="2"/>
      <c r="I31" s="3"/>
      <c r="J31" s="2"/>
      <c r="K31" s="3"/>
      <c r="L31" s="2"/>
      <c r="M31" s="3"/>
      <c r="N31" s="2"/>
      <c r="O31" s="3"/>
      <c r="P31" s="2"/>
      <c r="Q31" s="3"/>
      <c r="R31" s="2"/>
      <c r="S31" s="3"/>
      <c r="T31" s="2"/>
      <c r="U31" s="3"/>
      <c r="V31" s="2"/>
      <c r="W31" s="3"/>
      <c r="X31" s="2"/>
      <c r="Y31" s="3"/>
      <c r="Z31" s="2"/>
      <c r="AA31" s="3"/>
      <c r="AB31" s="2"/>
      <c r="AC31" s="3"/>
      <c r="AD31" s="2"/>
    </row>
    <row r="32" spans="1:30" ht="15.75" thickBot="1">
      <c r="A32" s="1"/>
      <c r="B32" s="1"/>
      <c r="C32" s="1"/>
      <c r="D32" s="1"/>
      <c r="E32" s="1" t="s">
        <v>61</v>
      </c>
      <c r="F32" s="6">
        <v>707</v>
      </c>
      <c r="G32" s="3"/>
      <c r="H32" s="6">
        <v>707</v>
      </c>
      <c r="I32" s="3"/>
      <c r="J32" s="6">
        <v>707</v>
      </c>
      <c r="K32" s="3"/>
      <c r="L32" s="6">
        <v>707</v>
      </c>
      <c r="M32" s="3"/>
      <c r="N32" s="6">
        <v>707</v>
      </c>
      <c r="O32" s="3"/>
      <c r="P32" s="6">
        <v>707</v>
      </c>
      <c r="Q32" s="3"/>
      <c r="R32" s="6">
        <v>707</v>
      </c>
      <c r="S32" s="3"/>
      <c r="T32" s="6">
        <v>707</v>
      </c>
      <c r="U32" s="3"/>
      <c r="V32" s="6">
        <v>707</v>
      </c>
      <c r="W32" s="3"/>
      <c r="X32" s="6">
        <v>707</v>
      </c>
      <c r="Y32" s="3"/>
      <c r="Z32" s="6">
        <v>707</v>
      </c>
      <c r="AA32" s="3"/>
      <c r="AB32" s="6">
        <v>707</v>
      </c>
      <c r="AC32" s="3"/>
      <c r="AD32" s="6">
        <f>ROUND(SUM(F32:AB32),5)</f>
        <v>8484</v>
      </c>
    </row>
    <row r="33" spans="1:30">
      <c r="A33" s="1"/>
      <c r="B33" s="1"/>
      <c r="C33" s="1"/>
      <c r="D33" s="1" t="s">
        <v>29</v>
      </c>
      <c r="E33" s="1"/>
      <c r="F33" s="2">
        <f>ROUND(SUM(F31:F32),5)</f>
        <v>707</v>
      </c>
      <c r="G33" s="3"/>
      <c r="H33" s="2">
        <f>ROUND(SUM(H31:H32),5)</f>
        <v>707</v>
      </c>
      <c r="I33" s="3"/>
      <c r="J33" s="2">
        <f>ROUND(SUM(J31:J32),5)</f>
        <v>707</v>
      </c>
      <c r="K33" s="3"/>
      <c r="L33" s="2">
        <f>ROUND(SUM(L31:L32),5)</f>
        <v>707</v>
      </c>
      <c r="M33" s="3"/>
      <c r="N33" s="2">
        <f>ROUND(SUM(N31:N32),5)</f>
        <v>707</v>
      </c>
      <c r="O33" s="3"/>
      <c r="P33" s="2">
        <f>ROUND(SUM(P31:P32),5)</f>
        <v>707</v>
      </c>
      <c r="Q33" s="3"/>
      <c r="R33" s="2">
        <f>ROUND(SUM(R31:R32),5)</f>
        <v>707</v>
      </c>
      <c r="S33" s="3"/>
      <c r="T33" s="2">
        <f>ROUND(SUM(T31:T32),5)</f>
        <v>707</v>
      </c>
      <c r="U33" s="3"/>
      <c r="V33" s="2">
        <f>ROUND(SUM(V31:V32),5)</f>
        <v>707</v>
      </c>
      <c r="W33" s="3"/>
      <c r="X33" s="2">
        <f>ROUND(SUM(X31:X32),5)</f>
        <v>707</v>
      </c>
      <c r="Y33" s="3"/>
      <c r="Z33" s="2">
        <f>ROUND(SUM(Z31:Z32),5)</f>
        <v>707</v>
      </c>
      <c r="AA33" s="3"/>
      <c r="AB33" s="2">
        <f>ROUND(SUM(AB31:AB32),5)</f>
        <v>707</v>
      </c>
      <c r="AC33" s="3"/>
      <c r="AD33" s="2">
        <f>ROUND(SUM(F33:AB33),5)</f>
        <v>8484</v>
      </c>
    </row>
    <row r="34" spans="1:30">
      <c r="A34" s="1"/>
      <c r="B34" s="1"/>
      <c r="C34" s="1"/>
      <c r="D34" s="1" t="s">
        <v>30</v>
      </c>
      <c r="E34" s="1"/>
      <c r="F34" s="2"/>
      <c r="G34" s="3"/>
      <c r="H34" s="2"/>
      <c r="I34" s="3"/>
      <c r="J34" s="2"/>
      <c r="K34" s="3"/>
      <c r="L34" s="2"/>
      <c r="M34" s="3"/>
      <c r="N34" s="2"/>
      <c r="O34" s="3"/>
      <c r="P34" s="2"/>
      <c r="Q34" s="3"/>
      <c r="R34" s="2"/>
      <c r="S34" s="3"/>
      <c r="T34" s="2"/>
      <c r="U34" s="3"/>
      <c r="V34" s="2"/>
      <c r="W34" s="3"/>
      <c r="X34" s="2"/>
      <c r="Y34" s="3"/>
      <c r="Z34" s="2"/>
      <c r="AA34" s="3"/>
      <c r="AB34" s="2"/>
      <c r="AC34" s="3"/>
      <c r="AD34" s="2"/>
    </row>
    <row r="35" spans="1:30">
      <c r="A35" s="1"/>
      <c r="B35" s="1"/>
      <c r="C35" s="1"/>
      <c r="D35" s="1"/>
      <c r="E35" s="1" t="s">
        <v>31</v>
      </c>
      <c r="F35" s="2">
        <v>0</v>
      </c>
      <c r="G35" s="3"/>
      <c r="H35" s="2">
        <v>0</v>
      </c>
      <c r="I35" s="3"/>
      <c r="J35" s="2">
        <v>0</v>
      </c>
      <c r="K35" s="3"/>
      <c r="L35" s="2">
        <v>0</v>
      </c>
      <c r="M35" s="3"/>
      <c r="N35" s="2">
        <v>700</v>
      </c>
      <c r="O35" s="3"/>
      <c r="P35" s="2">
        <v>0</v>
      </c>
      <c r="Q35" s="3"/>
      <c r="R35" s="2">
        <v>0</v>
      </c>
      <c r="S35" s="3"/>
      <c r="T35" s="2">
        <v>700</v>
      </c>
      <c r="U35" s="3"/>
      <c r="V35" s="2">
        <v>0</v>
      </c>
      <c r="W35" s="3"/>
      <c r="X35" s="2">
        <v>0</v>
      </c>
      <c r="Y35" s="3"/>
      <c r="Z35" s="2">
        <v>0</v>
      </c>
      <c r="AA35" s="3"/>
      <c r="AB35" s="2">
        <v>0</v>
      </c>
      <c r="AC35" s="3"/>
      <c r="AD35" s="2">
        <f t="shared" ref="AD35:AD44" si="2">ROUND(SUM(F35:AB35),5)</f>
        <v>1400</v>
      </c>
    </row>
    <row r="36" spans="1:30">
      <c r="A36" s="1"/>
      <c r="B36" s="1"/>
      <c r="C36" s="1"/>
      <c r="D36" s="1"/>
      <c r="E36" s="1" t="s">
        <v>60</v>
      </c>
      <c r="F36" s="2">
        <v>240</v>
      </c>
      <c r="G36" s="3"/>
      <c r="H36" s="2">
        <v>240</v>
      </c>
      <c r="I36" s="3"/>
      <c r="J36" s="2">
        <v>240</v>
      </c>
      <c r="K36" s="3"/>
      <c r="L36" s="2">
        <v>240</v>
      </c>
      <c r="M36" s="3"/>
      <c r="N36" s="2">
        <v>240</v>
      </c>
      <c r="O36" s="3"/>
      <c r="P36" s="2">
        <v>240</v>
      </c>
      <c r="Q36" s="3"/>
      <c r="R36" s="2">
        <v>240</v>
      </c>
      <c r="S36" s="3"/>
      <c r="T36" s="2">
        <v>240</v>
      </c>
      <c r="U36" s="3"/>
      <c r="V36" s="2">
        <v>240</v>
      </c>
      <c r="W36" s="3"/>
      <c r="X36" s="2">
        <v>240</v>
      </c>
      <c r="Y36" s="3"/>
      <c r="Z36" s="2">
        <v>240</v>
      </c>
      <c r="AA36" s="3"/>
      <c r="AB36" s="2">
        <v>240</v>
      </c>
      <c r="AC36" s="3"/>
      <c r="AD36" s="2">
        <f t="shared" si="2"/>
        <v>2880</v>
      </c>
    </row>
    <row r="37" spans="1:30">
      <c r="A37" s="1"/>
      <c r="B37" s="1"/>
      <c r="C37" s="1"/>
      <c r="D37" s="1"/>
      <c r="E37" s="1" t="s">
        <v>32</v>
      </c>
      <c r="F37" s="2">
        <v>0</v>
      </c>
      <c r="G37" s="3"/>
      <c r="H37" s="2">
        <v>0</v>
      </c>
      <c r="I37" s="3"/>
      <c r="J37" s="2">
        <v>0</v>
      </c>
      <c r="K37" s="3"/>
      <c r="L37" s="2">
        <v>0</v>
      </c>
      <c r="M37" s="3"/>
      <c r="N37" s="2">
        <v>0</v>
      </c>
      <c r="O37" s="3"/>
      <c r="P37" s="2">
        <v>700</v>
      </c>
      <c r="Q37" s="3"/>
      <c r="R37" s="2">
        <v>0</v>
      </c>
      <c r="S37" s="3"/>
      <c r="T37" s="2">
        <v>0</v>
      </c>
      <c r="U37" s="3"/>
      <c r="V37" s="2">
        <v>0</v>
      </c>
      <c r="W37" s="3"/>
      <c r="X37" s="2">
        <v>0</v>
      </c>
      <c r="Y37" s="3"/>
      <c r="Z37" s="2">
        <v>0</v>
      </c>
      <c r="AA37" s="3"/>
      <c r="AB37" s="2">
        <v>0</v>
      </c>
      <c r="AC37" s="3"/>
      <c r="AD37" s="2">
        <f t="shared" si="2"/>
        <v>700</v>
      </c>
    </row>
    <row r="38" spans="1:30" ht="15.75" thickBot="1">
      <c r="A38" s="1"/>
      <c r="B38" s="1"/>
      <c r="C38" s="1"/>
      <c r="D38" s="1"/>
      <c r="E38" s="1" t="s">
        <v>33</v>
      </c>
      <c r="F38" s="4">
        <v>0</v>
      </c>
      <c r="G38" s="3"/>
      <c r="H38" s="4">
        <v>0</v>
      </c>
      <c r="I38" s="3"/>
      <c r="J38" s="4">
        <v>0</v>
      </c>
      <c r="K38" s="3"/>
      <c r="L38" s="4">
        <v>400</v>
      </c>
      <c r="M38" s="3"/>
      <c r="N38" s="4">
        <v>0</v>
      </c>
      <c r="O38" s="3"/>
      <c r="P38" s="4">
        <v>0</v>
      </c>
      <c r="Q38" s="3"/>
      <c r="R38" s="4">
        <v>0</v>
      </c>
      <c r="S38" s="3"/>
      <c r="T38" s="4">
        <v>0</v>
      </c>
      <c r="U38" s="3"/>
      <c r="V38" s="4">
        <v>0</v>
      </c>
      <c r="W38" s="3"/>
      <c r="X38" s="4">
        <v>0</v>
      </c>
      <c r="Y38" s="3"/>
      <c r="Z38" s="4">
        <v>0</v>
      </c>
      <c r="AA38" s="3"/>
      <c r="AB38" s="4">
        <v>0</v>
      </c>
      <c r="AC38" s="3"/>
      <c r="AD38" s="4">
        <f t="shared" si="2"/>
        <v>400</v>
      </c>
    </row>
    <row r="39" spans="1:30" ht="15.75" thickBot="1">
      <c r="A39" s="1"/>
      <c r="B39" s="1"/>
      <c r="C39" s="1"/>
      <c r="D39" s="1" t="s">
        <v>34</v>
      </c>
      <c r="E39" s="1"/>
      <c r="F39" s="7">
        <f>ROUND(SUM(F34:F38),5)</f>
        <v>240</v>
      </c>
      <c r="G39" s="3"/>
      <c r="H39" s="7">
        <f>ROUND(SUM(H34:H38),5)</f>
        <v>240</v>
      </c>
      <c r="I39" s="3"/>
      <c r="J39" s="7">
        <f>ROUND(SUM(J34:J38),5)</f>
        <v>240</v>
      </c>
      <c r="K39" s="3"/>
      <c r="L39" s="7">
        <f>ROUND(SUM(L34:L38),5)</f>
        <v>640</v>
      </c>
      <c r="M39" s="3"/>
      <c r="N39" s="7">
        <f>ROUND(SUM(N34:N38),5)</f>
        <v>940</v>
      </c>
      <c r="O39" s="3"/>
      <c r="P39" s="7">
        <f>ROUND(SUM(P34:P38),5)</f>
        <v>940</v>
      </c>
      <c r="Q39" s="3"/>
      <c r="R39" s="7">
        <f>ROUND(SUM(R34:R38),5)</f>
        <v>240</v>
      </c>
      <c r="S39" s="3"/>
      <c r="T39" s="7">
        <f>ROUND(SUM(T34:T38),5)</f>
        <v>940</v>
      </c>
      <c r="U39" s="3"/>
      <c r="V39" s="7">
        <f>ROUND(SUM(V34:V38),5)</f>
        <v>240</v>
      </c>
      <c r="W39" s="3"/>
      <c r="X39" s="7">
        <f>ROUND(SUM(X34:X38),5)</f>
        <v>240</v>
      </c>
      <c r="Y39" s="3"/>
      <c r="Z39" s="7">
        <f>ROUND(SUM(Z34:Z38),5)</f>
        <v>240</v>
      </c>
      <c r="AA39" s="3"/>
      <c r="AB39" s="7">
        <f>ROUND(SUM(AB34:AB38),5)</f>
        <v>240</v>
      </c>
      <c r="AC39" s="3"/>
      <c r="AD39" s="7">
        <f t="shared" si="2"/>
        <v>5380</v>
      </c>
    </row>
    <row r="40" spans="1:30" ht="11.25" customHeight="1" thickBot="1">
      <c r="A40" s="1"/>
      <c r="B40" s="1"/>
      <c r="C40" s="1"/>
      <c r="D40" s="1"/>
      <c r="E40" s="1"/>
      <c r="F40" s="7"/>
      <c r="G40" s="18"/>
      <c r="H40" s="7"/>
      <c r="I40" s="18"/>
      <c r="J40" s="7"/>
      <c r="K40" s="18"/>
      <c r="L40" s="7"/>
      <c r="M40" s="18"/>
      <c r="N40" s="7"/>
      <c r="O40" s="18"/>
      <c r="P40" s="7"/>
      <c r="Q40" s="18"/>
      <c r="R40" s="7"/>
      <c r="S40" s="18"/>
      <c r="T40" s="7"/>
      <c r="U40" s="18"/>
      <c r="V40" s="7"/>
      <c r="W40" s="18"/>
      <c r="X40" s="7"/>
      <c r="Y40" s="18"/>
      <c r="Z40" s="7"/>
      <c r="AA40" s="18"/>
      <c r="AB40" s="7"/>
      <c r="AC40" s="18"/>
      <c r="AD40" s="7"/>
    </row>
    <row r="41" spans="1:30" ht="15.75" thickBot="1">
      <c r="A41" s="1"/>
      <c r="B41" s="1"/>
      <c r="C41" s="1" t="s">
        <v>35</v>
      </c>
      <c r="D41" s="1"/>
      <c r="E41" s="1"/>
      <c r="F41" s="7">
        <f>ROUND(F8+F22+F26+F30+F33+F39,5)</f>
        <v>2374</v>
      </c>
      <c r="G41" s="3"/>
      <c r="H41" s="7">
        <f>ROUND(H8+H22+H26+H30+H33+H39,5)</f>
        <v>2374</v>
      </c>
      <c r="I41" s="3"/>
      <c r="J41" s="7">
        <f>ROUND(J8+J22+J26+J30+J33+J39,5)</f>
        <v>2624</v>
      </c>
      <c r="K41" s="3"/>
      <c r="L41" s="7">
        <f>ROUND(L8+L22+L26+L30+L33+L39,5)</f>
        <v>3774</v>
      </c>
      <c r="M41" s="3"/>
      <c r="N41" s="7">
        <f>ROUND(N8+N22+N26+N30+N33+N39,5)</f>
        <v>3274</v>
      </c>
      <c r="O41" s="3"/>
      <c r="P41" s="7">
        <f>ROUND(P8+P22+P26+P30+P33+P39,5)</f>
        <v>3274</v>
      </c>
      <c r="Q41" s="3"/>
      <c r="R41" s="7">
        <f>ROUND(R8+R22+R26+R30+R33+R39,5)</f>
        <v>3824</v>
      </c>
      <c r="S41" s="3"/>
      <c r="T41" s="7">
        <f>ROUND(T8+T22+T26+T30+T33+T39,5)</f>
        <v>3274</v>
      </c>
      <c r="U41" s="3"/>
      <c r="V41" s="7">
        <f>ROUND(V8+V22+V26+V30+V33+V39,5)</f>
        <v>2474</v>
      </c>
      <c r="W41" s="3"/>
      <c r="X41" s="7">
        <f>ROUND(X8+X22+X26+X30+X33+X39,5)</f>
        <v>2474</v>
      </c>
      <c r="Y41" s="3"/>
      <c r="Z41" s="7">
        <f>ROUND(Z8+Z22+Z26+Z30+Z33+Z39,5)</f>
        <v>2424</v>
      </c>
      <c r="AA41" s="3"/>
      <c r="AB41" s="7">
        <f>ROUND(AB8+AB22+AB26+AB30+AB33+AB39,5)</f>
        <v>2374</v>
      </c>
      <c r="AC41" s="3"/>
      <c r="AD41" s="7">
        <f>ROUND(AD8+AD22+AD26+AD30+AD33+AD39,5)</f>
        <v>34538</v>
      </c>
    </row>
    <row r="42" spans="1:30">
      <c r="A42" s="1"/>
      <c r="B42" s="1"/>
      <c r="C42" s="1"/>
      <c r="D42" s="1"/>
      <c r="E42" s="1"/>
      <c r="F42" s="7"/>
      <c r="G42" s="3"/>
      <c r="H42" s="7"/>
      <c r="I42" s="3"/>
      <c r="J42" s="7"/>
      <c r="K42" s="3"/>
      <c r="L42" s="7"/>
      <c r="M42" s="3"/>
      <c r="N42" s="7"/>
      <c r="O42" s="3"/>
      <c r="P42" s="7"/>
      <c r="Q42" s="3"/>
      <c r="R42" s="7"/>
      <c r="S42" s="3"/>
      <c r="T42" s="7"/>
      <c r="U42" s="3"/>
      <c r="V42" s="7"/>
      <c r="W42" s="3"/>
      <c r="X42" s="7"/>
      <c r="Y42" s="3"/>
      <c r="Z42" s="7"/>
      <c r="AA42" s="3"/>
      <c r="AB42" s="7"/>
      <c r="AC42" s="3"/>
      <c r="AD42" s="7"/>
    </row>
    <row r="43" spans="1:30" ht="15.75" thickBot="1">
      <c r="A43" s="1"/>
      <c r="B43" s="1"/>
      <c r="C43" s="1"/>
      <c r="D43" s="1" t="s">
        <v>76</v>
      </c>
      <c r="E43" s="1"/>
      <c r="F43" s="4">
        <v>700</v>
      </c>
      <c r="G43" s="18"/>
      <c r="H43" s="4">
        <v>700</v>
      </c>
      <c r="I43" s="18"/>
      <c r="J43" s="4">
        <v>700</v>
      </c>
      <c r="K43" s="18"/>
      <c r="L43" s="4">
        <v>700</v>
      </c>
      <c r="M43" s="18"/>
      <c r="N43" s="4">
        <v>700</v>
      </c>
      <c r="O43" s="18"/>
      <c r="P43" s="4">
        <v>700</v>
      </c>
      <c r="Q43" s="18"/>
      <c r="R43" s="4">
        <v>700</v>
      </c>
      <c r="S43" s="18"/>
      <c r="T43" s="4">
        <v>700</v>
      </c>
      <c r="U43" s="18"/>
      <c r="V43" s="4">
        <v>700</v>
      </c>
      <c r="W43" s="18"/>
      <c r="X43" s="4">
        <v>700</v>
      </c>
      <c r="Y43" s="18"/>
      <c r="Z43" s="4">
        <v>699</v>
      </c>
      <c r="AA43" s="18"/>
      <c r="AB43" s="4">
        <v>699</v>
      </c>
      <c r="AC43" s="18"/>
      <c r="AD43" s="2">
        <f t="shared" si="2"/>
        <v>8398</v>
      </c>
    </row>
    <row r="44" spans="1:30" s="9" customFormat="1" ht="12" thickBot="1">
      <c r="A44" s="1" t="s">
        <v>36</v>
      </c>
      <c r="B44" s="1"/>
      <c r="C44" s="1"/>
      <c r="D44" s="1"/>
      <c r="E44" s="1"/>
      <c r="F44" s="8">
        <f>ROUND(F7-F41-F43,5)</f>
        <v>504</v>
      </c>
      <c r="G44" s="1"/>
      <c r="H44" s="8">
        <f>ROUND(H7-H41-H43,5)</f>
        <v>504</v>
      </c>
      <c r="I44" s="1"/>
      <c r="J44" s="8">
        <f>ROUND(J7-J41-J43,5)</f>
        <v>254</v>
      </c>
      <c r="K44" s="1"/>
      <c r="L44" s="8">
        <f>ROUND(L7-L41-L43,5)</f>
        <v>-896</v>
      </c>
      <c r="M44" s="1"/>
      <c r="N44" s="8">
        <f>ROUND(N7-N41-N43,5)</f>
        <v>-396</v>
      </c>
      <c r="O44" s="1"/>
      <c r="P44" s="8">
        <f>ROUND(P7-P41-P43,5)</f>
        <v>-396</v>
      </c>
      <c r="Q44" s="1"/>
      <c r="R44" s="8">
        <f>ROUND(R7-R41-R43,5)</f>
        <v>-946</v>
      </c>
      <c r="S44" s="1"/>
      <c r="T44" s="8">
        <f>ROUND(T7-T41-T43,5)</f>
        <v>-396</v>
      </c>
      <c r="U44" s="1"/>
      <c r="V44" s="8">
        <f>ROUND(V7-V41-V43,5)</f>
        <v>404</v>
      </c>
      <c r="W44" s="1"/>
      <c r="X44" s="8">
        <f>ROUND(X7-X41-X43,5)</f>
        <v>404</v>
      </c>
      <c r="Y44" s="1"/>
      <c r="Z44" s="8">
        <f>ROUND(Z7-Z41-Z43,5)</f>
        <v>455</v>
      </c>
      <c r="AA44" s="1"/>
      <c r="AB44" s="8">
        <f>ROUND(AB7-AB41-AB43,5)</f>
        <v>505</v>
      </c>
      <c r="AC44" s="1"/>
      <c r="AD44" s="8">
        <f t="shared" si="2"/>
        <v>0</v>
      </c>
    </row>
    <row r="45" spans="1:30" ht="15.75" thickTop="1"/>
  </sheetData>
  <printOptions horizontalCentered="1"/>
  <pageMargins left="0" right="0" top="0.75" bottom="0" header="0.25" footer="0.3"/>
  <pageSetup scale="73" orientation="landscape" horizontalDpi="0" verticalDpi="0" r:id="rId1"/>
  <headerFooter>
    <oddHeader>&amp;C&amp;"Arial,Bold"&amp;12 &amp;14Villages of Indian Creek Owners Association
Budget 2017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QuickBooks Export Tips</vt:lpstr>
      <vt:lpstr>Sheet1</vt:lpstr>
      <vt:lpstr>Sheet2</vt:lpstr>
      <vt:lpstr>Sheet3</vt:lpstr>
      <vt:lpstr>Sheet1!Print_Titles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Tarlton</dc:creator>
  <cp:lastModifiedBy>John Tarlton</cp:lastModifiedBy>
  <cp:lastPrinted>2014-09-11T16:47:17Z</cp:lastPrinted>
  <dcterms:created xsi:type="dcterms:W3CDTF">2011-09-06T15:54:55Z</dcterms:created>
  <dcterms:modified xsi:type="dcterms:W3CDTF">2016-09-14T19:38:19Z</dcterms:modified>
</cp:coreProperties>
</file>